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09" activeTab="0"/>
  </bookViews>
  <sheets>
    <sheet name="M 1 - N 1 bis angajati in munca" sheetId="1" r:id="rId1"/>
  </sheets>
  <definedNames>
    <definedName name="_xlnm.Print_Titles" localSheetId="0">'M 1 - N 1 bis angajati in munca'!$5:$6</definedName>
  </definedNames>
  <calcPr fullCalcOnLoad="1"/>
</workbook>
</file>

<file path=xl/sharedStrings.xml><?xml version="1.0" encoding="utf-8"?>
<sst xmlns="http://schemas.openxmlformats.org/spreadsheetml/2006/main" count="86" uniqueCount="54">
  <si>
    <t>Categorie</t>
  </si>
  <si>
    <t>SOMATIC</t>
  </si>
  <si>
    <t>AUDITIV</t>
  </si>
  <si>
    <t>VIZUAL</t>
  </si>
  <si>
    <t>ASOCIAT</t>
  </si>
  <si>
    <t>Total</t>
  </si>
  <si>
    <t>TOTAL</t>
  </si>
  <si>
    <t>Copii + Adulti</t>
  </si>
  <si>
    <t>GENERAL</t>
  </si>
  <si>
    <t>REPARTIZAREA PE GRADE DE HANDICAP ( din total )</t>
  </si>
  <si>
    <t>NOTA:</t>
  </si>
  <si>
    <t>TOTAL GENERAL</t>
  </si>
  <si>
    <t>Adulti</t>
  </si>
  <si>
    <t>ADULTI</t>
  </si>
  <si>
    <t>Adulti (I+II+III+IV)</t>
  </si>
  <si>
    <t>I: GRAV</t>
  </si>
  <si>
    <t>II: ACCENTUAT</t>
  </si>
  <si>
    <t>III: MEDIU</t>
  </si>
  <si>
    <t>IV: USOR</t>
  </si>
  <si>
    <t>I+II+III+IV</t>
  </si>
  <si>
    <t>JUDETUL:</t>
  </si>
  <si>
    <t>FIZIC</t>
  </si>
  <si>
    <t>BOLI RARE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</si>
  <si>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</si>
  <si>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</si>
  <si>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</si>
  <si>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</si>
  <si>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(ultima zi a trimestrului)</t>
  </si>
  <si>
    <t>GRAV (I)</t>
  </si>
  <si>
    <t>ACCENTUAT (II)</t>
  </si>
  <si>
    <t>MEDIU (III)</t>
  </si>
  <si>
    <t>USOR (IV)</t>
  </si>
  <si>
    <t>PSIHIC</t>
  </si>
  <si>
    <t>SURDOCECITATE</t>
  </si>
  <si>
    <t>HIV / SIDA</t>
  </si>
  <si>
    <t>MENTAL</t>
  </si>
  <si>
    <t>PERSOANE ANGAJATE IN MUNCA  (ADULTI)</t>
  </si>
  <si>
    <t>JUDETUL initiale</t>
  </si>
  <si>
    <r>
      <t xml:space="preserve">RAPORT STATISTIC </t>
    </r>
    <r>
      <rPr>
        <b/>
        <u val="single"/>
        <sz val="12"/>
        <color indexed="10"/>
        <rFont val="Arial"/>
        <family val="2"/>
      </rPr>
      <t>TRIMESTRIAL</t>
    </r>
    <r>
      <rPr>
        <b/>
        <sz val="12"/>
        <color indexed="10"/>
        <rFont val="Arial"/>
        <family val="2"/>
      </rPr>
      <t xml:space="preserve">  "N 1 bis Angajati in munca". "M1"</t>
    </r>
  </si>
  <si>
    <t xml:space="preserve">NOTA: </t>
  </si>
  <si>
    <t>DATELE DIN RANDURILE DE LA 15 LA 18 VOR FI IDENTICE CU CELE DIN RAPORTUL STATISTIC "N1"</t>
  </si>
  <si>
    <r>
      <t xml:space="preserve"> NUMARUL PERSOANELOR CU HANDICAP </t>
    </r>
    <r>
      <rPr>
        <b/>
        <u val="single"/>
        <sz val="12"/>
        <color indexed="10"/>
        <rFont val="Arial"/>
        <family val="2"/>
      </rPr>
      <t>NEINSTITUTIONALIZATE</t>
    </r>
    <r>
      <rPr>
        <b/>
        <sz val="12"/>
        <rFont val="Arial"/>
        <family val="2"/>
      </rPr>
      <t xml:space="preserve"> ANGAJATE IN MUNCA, PE TIPURI SI GRADE DE HANDICAP </t>
    </r>
  </si>
  <si>
    <t>HUNEDOARA</t>
  </si>
  <si>
    <t>HD</t>
  </si>
  <si>
    <t>DIRECTOR GENERAL ADJUNCT</t>
  </si>
  <si>
    <t>TOTAL  GENERAL</t>
  </si>
  <si>
    <t>DIRECTOR GENERAL</t>
  </si>
  <si>
    <t>GRAMA SORINA CARMEN</t>
  </si>
  <si>
    <t>IANC GEANINA MARINA</t>
  </si>
  <si>
    <t>Serviciul Monitorizare, Strategii, Dezvoltare și Implementare Proiecte</t>
  </si>
  <si>
    <t xml:space="preserve">          Analiză Statistică, Incluziune Socială și Relația cu Autoritățile Publice Locale</t>
  </si>
  <si>
    <t xml:space="preserve">   Henț Svetlana Ionela </t>
  </si>
  <si>
    <t>La data: 31.12.2021</t>
  </si>
  <si>
    <t>TRIMESTRUL IV / an / 2021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</si>
</sst>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0.0%"/>
    <numFmt numFmtId="185" formatCode="[$-418]d\ mmmm\ yyyy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€-2]\ #,##0.00_);[Red]\([$€-2]\ #,##0.00\)"/>
    <numFmt numFmtId="190" formatCode="[$-418]dddd\,\ d\ mmmm\ yyyy"/>
    <numFmt numFmtId="191" formatCode="[$¥€-2]\ #,##0.00_);[Red]\([$¥€-2]\ #,##0.00\)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8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9" fillId="0" borderId="0">
      <alignment/>
      <protection/>
    </xf>
    <xf numFmtId="0" fontId="0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5" fillId="35" borderId="1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right" vertical="top"/>
    </xf>
    <xf numFmtId="3" fontId="3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20" fillId="33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/>
    </xf>
    <xf numFmtId="3" fontId="16" fillId="33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Notă" xfId="56"/>
    <cellStyle name="Percent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46"/>
  <sheetViews>
    <sheetView tabSelected="1" zoomScale="80" zoomScaleNormal="80" workbookViewId="0" topLeftCell="A1">
      <selection activeCell="Q1" sqref="Q1:T16384"/>
    </sheetView>
  </sheetViews>
  <sheetFormatPr defaultColWidth="9.140625" defaultRowHeight="12.75"/>
  <cols>
    <col min="1" max="1" width="8.57421875" style="4" customWidth="1"/>
    <col min="2" max="2" width="3.7109375" style="4" customWidth="1"/>
    <col min="3" max="3" width="12.8515625" style="4" customWidth="1"/>
    <col min="4" max="4" width="15.421875" style="4" customWidth="1"/>
    <col min="5" max="5" width="7.7109375" style="4" customWidth="1"/>
    <col min="6" max="6" width="9.7109375" style="17" customWidth="1"/>
    <col min="7" max="7" width="9.57421875" style="17" customWidth="1"/>
    <col min="8" max="8" width="7.8515625" style="17" customWidth="1"/>
    <col min="9" max="9" width="9.00390625" style="17" customWidth="1"/>
    <col min="10" max="10" width="9.28125" style="17" customWidth="1"/>
    <col min="11" max="11" width="9.140625" style="4" customWidth="1"/>
    <col min="12" max="12" width="8.8515625" style="4" customWidth="1"/>
    <col min="13" max="13" width="9.7109375" style="4" bestFit="1" customWidth="1"/>
    <col min="14" max="14" width="13.00390625" style="4" customWidth="1"/>
    <col min="15" max="15" width="14.00390625" style="4" customWidth="1"/>
    <col min="16" max="16" width="11.57421875" style="18" customWidth="1"/>
    <col min="17" max="16384" width="9.140625" style="4" customWidth="1"/>
  </cols>
  <sheetData>
    <row r="1" spans="1:16" s="3" customFormat="1" ht="15.75">
      <c r="A1" s="53" t="s">
        <v>38</v>
      </c>
      <c r="B1" s="1"/>
      <c r="C1" s="41"/>
      <c r="D1" s="2"/>
      <c r="E1" s="2"/>
      <c r="F1" s="2"/>
      <c r="G1" s="41"/>
      <c r="H1" s="41"/>
      <c r="I1" s="41"/>
      <c r="J1" s="76" t="s">
        <v>52</v>
      </c>
      <c r="K1" s="42"/>
      <c r="L1" s="41"/>
      <c r="M1" s="45" t="s">
        <v>27</v>
      </c>
      <c r="N1" s="41"/>
      <c r="O1" s="80"/>
      <c r="P1" s="80"/>
    </row>
    <row r="2" spans="1:16" s="3" customFormat="1" ht="15.75">
      <c r="A2" s="46"/>
      <c r="B2" s="1"/>
      <c r="C2" s="41"/>
      <c r="D2" s="59" t="s">
        <v>53</v>
      </c>
      <c r="E2" s="2"/>
      <c r="G2" s="41"/>
      <c r="H2" s="41"/>
      <c r="I2" s="41"/>
      <c r="J2" s="40"/>
      <c r="K2" s="42"/>
      <c r="L2" s="41"/>
      <c r="M2" s="43"/>
      <c r="N2" s="1"/>
      <c r="O2" s="51"/>
      <c r="P2" s="51"/>
    </row>
    <row r="3" spans="1:16" s="3" customFormat="1" ht="19.5" customHeight="1">
      <c r="A3" s="1"/>
      <c r="B3" s="1"/>
      <c r="C3" s="82" t="s">
        <v>41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24" customHeight="1">
      <c r="A4" s="58"/>
      <c r="B4" s="58"/>
      <c r="C4" s="57" t="s">
        <v>20</v>
      </c>
      <c r="D4" s="44" t="s">
        <v>42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4" customFormat="1" ht="24" customHeight="1">
      <c r="A5" s="85" t="s">
        <v>37</v>
      </c>
      <c r="B5" s="85" t="s">
        <v>24</v>
      </c>
      <c r="C5" s="84" t="s">
        <v>6</v>
      </c>
      <c r="D5" s="84" t="s">
        <v>25</v>
      </c>
      <c r="E5" s="54" t="s">
        <v>26</v>
      </c>
      <c r="F5" s="35" t="s">
        <v>21</v>
      </c>
      <c r="G5" s="36" t="s">
        <v>1</v>
      </c>
      <c r="H5" s="36" t="s">
        <v>2</v>
      </c>
      <c r="I5" s="36" t="s">
        <v>3</v>
      </c>
      <c r="J5" s="36" t="s">
        <v>35</v>
      </c>
      <c r="K5" s="36" t="s">
        <v>32</v>
      </c>
      <c r="L5" s="36" t="s">
        <v>4</v>
      </c>
      <c r="M5" s="36" t="s">
        <v>34</v>
      </c>
      <c r="N5" s="36" t="s">
        <v>22</v>
      </c>
      <c r="O5" s="36" t="s">
        <v>33</v>
      </c>
      <c r="P5" s="81" t="s">
        <v>6</v>
      </c>
    </row>
    <row r="6" spans="1:16" s="34" customFormat="1" ht="11.25">
      <c r="A6" s="85"/>
      <c r="B6" s="85"/>
      <c r="C6" s="84"/>
      <c r="D6" s="84"/>
      <c r="E6" s="54"/>
      <c r="F6" s="36" t="s">
        <v>5</v>
      </c>
      <c r="G6" s="36" t="s">
        <v>5</v>
      </c>
      <c r="H6" s="36" t="s">
        <v>5</v>
      </c>
      <c r="I6" s="36" t="s">
        <v>5</v>
      </c>
      <c r="J6" s="36" t="s">
        <v>5</v>
      </c>
      <c r="K6" s="36" t="s">
        <v>5</v>
      </c>
      <c r="L6" s="36" t="s">
        <v>5</v>
      </c>
      <c r="M6" s="36" t="s">
        <v>5</v>
      </c>
      <c r="N6" s="36" t="s">
        <v>5</v>
      </c>
      <c r="O6" s="36" t="s">
        <v>5</v>
      </c>
      <c r="P6" s="81"/>
    </row>
    <row r="7" spans="1:16" s="34" customFormat="1" ht="11.25">
      <c r="A7" s="85"/>
      <c r="B7" s="85"/>
      <c r="C7" s="84"/>
      <c r="D7" s="84"/>
      <c r="E7" s="55" t="s">
        <v>0</v>
      </c>
      <c r="F7" s="48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56">
        <v>11</v>
      </c>
    </row>
    <row r="8" spans="1:21" s="34" customFormat="1" ht="25.5" customHeight="1">
      <c r="A8" s="37" t="s">
        <v>43</v>
      </c>
      <c r="B8" s="32">
        <v>1</v>
      </c>
      <c r="C8" s="31" t="s">
        <v>45</v>
      </c>
      <c r="D8" s="78" t="s">
        <v>7</v>
      </c>
      <c r="E8" s="79"/>
      <c r="F8" s="33">
        <f aca="true" t="shared" si="0" ref="F8:P8">SUM(F9+F10)</f>
        <v>300</v>
      </c>
      <c r="G8" s="33">
        <f t="shared" si="0"/>
        <v>390</v>
      </c>
      <c r="H8" s="33">
        <f t="shared" si="0"/>
        <v>92</v>
      </c>
      <c r="I8" s="33">
        <f t="shared" si="0"/>
        <v>60</v>
      </c>
      <c r="J8" s="33">
        <f t="shared" si="0"/>
        <v>17</v>
      </c>
      <c r="K8" s="33">
        <f t="shared" si="0"/>
        <v>28</v>
      </c>
      <c r="L8" s="33">
        <f t="shared" si="0"/>
        <v>24</v>
      </c>
      <c r="M8" s="33">
        <f t="shared" si="0"/>
        <v>10</v>
      </c>
      <c r="N8" s="33">
        <f t="shared" si="0"/>
        <v>10</v>
      </c>
      <c r="O8" s="33">
        <f t="shared" si="0"/>
        <v>0</v>
      </c>
      <c r="P8" s="33">
        <f t="shared" si="0"/>
        <v>931</v>
      </c>
      <c r="U8" s="50"/>
    </row>
    <row r="9" spans="1:16" ht="11.25">
      <c r="A9" s="38"/>
      <c r="B9" s="26"/>
      <c r="C9" s="52"/>
      <c r="D9" s="86"/>
      <c r="E9" s="87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4.25" customHeight="1">
      <c r="A10" s="39" t="str">
        <f>$A$8</f>
        <v>HD</v>
      </c>
      <c r="B10" s="60">
        <v>3</v>
      </c>
      <c r="C10" s="31" t="s">
        <v>11</v>
      </c>
      <c r="D10" s="86" t="s">
        <v>14</v>
      </c>
      <c r="E10" s="87"/>
      <c r="F10" s="19">
        <f>SUM(F16)</f>
        <v>300</v>
      </c>
      <c r="G10" s="19">
        <f aca="true" t="shared" si="1" ref="G10:P10">SUM(G16)</f>
        <v>390</v>
      </c>
      <c r="H10" s="19">
        <f t="shared" si="1"/>
        <v>92</v>
      </c>
      <c r="I10" s="19">
        <f t="shared" si="1"/>
        <v>60</v>
      </c>
      <c r="J10" s="19">
        <f t="shared" si="1"/>
        <v>17</v>
      </c>
      <c r="K10" s="19">
        <f t="shared" si="1"/>
        <v>28</v>
      </c>
      <c r="L10" s="19">
        <f t="shared" si="1"/>
        <v>24</v>
      </c>
      <c r="M10" s="19">
        <f t="shared" si="1"/>
        <v>10</v>
      </c>
      <c r="N10" s="19">
        <f t="shared" si="1"/>
        <v>10</v>
      </c>
      <c r="O10" s="19">
        <f t="shared" si="1"/>
        <v>0</v>
      </c>
      <c r="P10" s="19">
        <f t="shared" si="1"/>
        <v>931</v>
      </c>
    </row>
    <row r="11" spans="1:16" s="7" customFormat="1" ht="12">
      <c r="A11" s="49" t="s">
        <v>36</v>
      </c>
      <c r="B11" s="11"/>
      <c r="C11" s="11"/>
      <c r="D11" s="10"/>
      <c r="E11" s="11"/>
      <c r="F11" s="24"/>
      <c r="G11" s="24"/>
      <c r="H11" s="5"/>
      <c r="I11" s="5"/>
      <c r="J11" s="5"/>
      <c r="K11" s="6"/>
      <c r="L11" s="6"/>
      <c r="M11" s="6"/>
      <c r="N11" s="6"/>
      <c r="O11" s="6"/>
      <c r="P11" s="6"/>
    </row>
    <row r="12" spans="1:16" s="8" customFormat="1" ht="12" customHeight="1">
      <c r="A12" s="39" t="str">
        <f>$A$8</f>
        <v>HD</v>
      </c>
      <c r="B12" s="20">
        <v>15</v>
      </c>
      <c r="C12" s="25" t="s">
        <v>6</v>
      </c>
      <c r="D12" s="20" t="s">
        <v>28</v>
      </c>
      <c r="E12" s="20" t="s">
        <v>12</v>
      </c>
      <c r="F12" s="75">
        <v>44</v>
      </c>
      <c r="G12" s="75">
        <v>48</v>
      </c>
      <c r="H12" s="75">
        <v>0</v>
      </c>
      <c r="I12" s="75">
        <v>16</v>
      </c>
      <c r="J12" s="75">
        <v>2</v>
      </c>
      <c r="K12" s="75">
        <v>4</v>
      </c>
      <c r="L12" s="75">
        <v>2</v>
      </c>
      <c r="M12" s="75">
        <v>7</v>
      </c>
      <c r="N12" s="75">
        <v>1</v>
      </c>
      <c r="O12" s="75">
        <v>0</v>
      </c>
      <c r="P12" s="19">
        <f>SUM(F12:O12)</f>
        <v>124</v>
      </c>
    </row>
    <row r="13" spans="1:16" s="8" customFormat="1" ht="11.25">
      <c r="A13" s="38" t="str">
        <f>$A$8</f>
        <v>HD</v>
      </c>
      <c r="B13" s="20">
        <v>16</v>
      </c>
      <c r="C13" s="25" t="s">
        <v>6</v>
      </c>
      <c r="D13" s="20" t="s">
        <v>29</v>
      </c>
      <c r="E13" s="20" t="s">
        <v>12</v>
      </c>
      <c r="F13" s="75">
        <v>162</v>
      </c>
      <c r="G13" s="75">
        <v>289</v>
      </c>
      <c r="H13" s="75">
        <v>83</v>
      </c>
      <c r="I13" s="75">
        <v>32</v>
      </c>
      <c r="J13" s="75">
        <v>8</v>
      </c>
      <c r="K13" s="75">
        <v>22</v>
      </c>
      <c r="L13" s="75">
        <v>22</v>
      </c>
      <c r="M13" s="75">
        <v>3</v>
      </c>
      <c r="N13" s="75">
        <v>8</v>
      </c>
      <c r="O13" s="75">
        <v>0</v>
      </c>
      <c r="P13" s="19">
        <f>SUM(F13:O13)</f>
        <v>629</v>
      </c>
    </row>
    <row r="14" spans="1:16" s="8" customFormat="1" ht="11.25">
      <c r="A14" s="38" t="str">
        <f>$A$8</f>
        <v>HD</v>
      </c>
      <c r="B14" s="20">
        <v>17</v>
      </c>
      <c r="C14" s="25" t="s">
        <v>6</v>
      </c>
      <c r="D14" s="20" t="s">
        <v>30</v>
      </c>
      <c r="E14" s="20" t="s">
        <v>12</v>
      </c>
      <c r="F14" s="75">
        <v>79</v>
      </c>
      <c r="G14" s="75">
        <v>45</v>
      </c>
      <c r="H14" s="75">
        <v>8</v>
      </c>
      <c r="I14" s="75">
        <v>9</v>
      </c>
      <c r="J14" s="75">
        <v>5</v>
      </c>
      <c r="K14" s="75">
        <v>1</v>
      </c>
      <c r="L14" s="75">
        <v>0</v>
      </c>
      <c r="M14" s="75">
        <v>0</v>
      </c>
      <c r="N14" s="75">
        <v>1</v>
      </c>
      <c r="O14" s="75">
        <v>0</v>
      </c>
      <c r="P14" s="19">
        <f>SUM(F14:O14)</f>
        <v>148</v>
      </c>
    </row>
    <row r="15" spans="1:16" s="8" customFormat="1" ht="11.25">
      <c r="A15" s="38" t="str">
        <f>$A$8</f>
        <v>HD</v>
      </c>
      <c r="B15" s="20">
        <v>18</v>
      </c>
      <c r="C15" s="25" t="s">
        <v>6</v>
      </c>
      <c r="D15" s="20" t="s">
        <v>31</v>
      </c>
      <c r="E15" s="20" t="s">
        <v>12</v>
      </c>
      <c r="F15" s="75">
        <v>15</v>
      </c>
      <c r="G15" s="75">
        <v>8</v>
      </c>
      <c r="H15" s="75">
        <v>1</v>
      </c>
      <c r="I15" s="75">
        <v>3</v>
      </c>
      <c r="J15" s="75">
        <v>2</v>
      </c>
      <c r="K15" s="75">
        <v>1</v>
      </c>
      <c r="L15" s="75">
        <v>0</v>
      </c>
      <c r="M15" s="75">
        <v>0</v>
      </c>
      <c r="N15" s="75">
        <v>0</v>
      </c>
      <c r="O15" s="75">
        <v>0</v>
      </c>
      <c r="P15" s="19">
        <f>SUM(F15:O15)</f>
        <v>30</v>
      </c>
    </row>
    <row r="16" spans="1:16" s="9" customFormat="1" ht="11.25">
      <c r="A16" s="38" t="str">
        <f>$A$8</f>
        <v>HD</v>
      </c>
      <c r="B16" s="20">
        <v>19</v>
      </c>
      <c r="C16" s="21" t="s">
        <v>6</v>
      </c>
      <c r="D16" s="22" t="s">
        <v>19</v>
      </c>
      <c r="E16" s="22" t="s">
        <v>13</v>
      </c>
      <c r="F16" s="19">
        <f>SUM(F12:F15)</f>
        <v>300</v>
      </c>
      <c r="G16" s="19">
        <f aca="true" t="shared" si="2" ref="G16:P16">SUM(G12:G15)</f>
        <v>390</v>
      </c>
      <c r="H16" s="19">
        <f t="shared" si="2"/>
        <v>92</v>
      </c>
      <c r="I16" s="19">
        <f t="shared" si="2"/>
        <v>60</v>
      </c>
      <c r="J16" s="19">
        <f t="shared" si="2"/>
        <v>17</v>
      </c>
      <c r="K16" s="19">
        <f t="shared" si="2"/>
        <v>28</v>
      </c>
      <c r="L16" s="19">
        <f t="shared" si="2"/>
        <v>24</v>
      </c>
      <c r="M16" s="19">
        <f t="shared" si="2"/>
        <v>10</v>
      </c>
      <c r="N16" s="19">
        <f t="shared" si="2"/>
        <v>10</v>
      </c>
      <c r="O16" s="19">
        <f t="shared" si="2"/>
        <v>0</v>
      </c>
      <c r="P16" s="19">
        <f t="shared" si="2"/>
        <v>931</v>
      </c>
    </row>
    <row r="17" spans="1:16" s="15" customFormat="1" ht="12">
      <c r="A17" s="12" t="s">
        <v>9</v>
      </c>
      <c r="B17" s="13"/>
      <c r="C17" s="13"/>
      <c r="D17" s="13"/>
      <c r="E17" s="13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4"/>
    </row>
    <row r="18" spans="1:16" s="16" customFormat="1" ht="11.25">
      <c r="A18" s="39"/>
      <c r="B18" s="27"/>
      <c r="C18" s="28"/>
      <c r="D18" s="27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16" customFormat="1" ht="11.25">
      <c r="A19" s="39" t="str">
        <f aca="true" t="shared" si="3" ref="A19:A27">$A$8</f>
        <v>HD</v>
      </c>
      <c r="B19" s="27">
        <v>45</v>
      </c>
      <c r="C19" s="28" t="s">
        <v>6</v>
      </c>
      <c r="D19" s="27" t="s">
        <v>28</v>
      </c>
      <c r="E19" s="20" t="s">
        <v>12</v>
      </c>
      <c r="F19" s="19">
        <f>SUM(F12)</f>
        <v>44</v>
      </c>
      <c r="G19" s="19">
        <f aca="true" t="shared" si="4" ref="G19:O19">SUM(G12)</f>
        <v>48</v>
      </c>
      <c r="H19" s="19">
        <f t="shared" si="4"/>
        <v>0</v>
      </c>
      <c r="I19" s="19">
        <f t="shared" si="4"/>
        <v>16</v>
      </c>
      <c r="J19" s="19">
        <f t="shared" si="4"/>
        <v>2</v>
      </c>
      <c r="K19" s="19">
        <f t="shared" si="4"/>
        <v>4</v>
      </c>
      <c r="L19" s="19">
        <f t="shared" si="4"/>
        <v>2</v>
      </c>
      <c r="M19" s="19">
        <f t="shared" si="4"/>
        <v>7</v>
      </c>
      <c r="N19" s="19">
        <f t="shared" si="4"/>
        <v>1</v>
      </c>
      <c r="O19" s="19">
        <f t="shared" si="4"/>
        <v>0</v>
      </c>
      <c r="P19" s="19">
        <f>SUM(P12)</f>
        <v>124</v>
      </c>
    </row>
    <row r="20" spans="1:16" s="16" customFormat="1" ht="11.25">
      <c r="A20" s="39"/>
      <c r="B20" s="27"/>
      <c r="C20" s="28"/>
      <c r="D20" s="27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6" customFormat="1" ht="11.25">
      <c r="A21" s="39" t="str">
        <f t="shared" si="3"/>
        <v>HD</v>
      </c>
      <c r="B21" s="27">
        <v>47</v>
      </c>
      <c r="C21" s="28" t="s">
        <v>6</v>
      </c>
      <c r="D21" s="27" t="s">
        <v>29</v>
      </c>
      <c r="E21" s="20" t="s">
        <v>12</v>
      </c>
      <c r="F21" s="19">
        <f>SUM(F13)</f>
        <v>162</v>
      </c>
      <c r="G21" s="19">
        <f aca="true" t="shared" si="5" ref="G21:O21">SUM(G13)</f>
        <v>289</v>
      </c>
      <c r="H21" s="19">
        <f t="shared" si="5"/>
        <v>83</v>
      </c>
      <c r="I21" s="19">
        <f t="shared" si="5"/>
        <v>32</v>
      </c>
      <c r="J21" s="19">
        <f t="shared" si="5"/>
        <v>8</v>
      </c>
      <c r="K21" s="19">
        <f t="shared" si="5"/>
        <v>22</v>
      </c>
      <c r="L21" s="19">
        <f t="shared" si="5"/>
        <v>22</v>
      </c>
      <c r="M21" s="19">
        <f t="shared" si="5"/>
        <v>3</v>
      </c>
      <c r="N21" s="19">
        <f t="shared" si="5"/>
        <v>8</v>
      </c>
      <c r="O21" s="19">
        <f t="shared" si="5"/>
        <v>0</v>
      </c>
      <c r="P21" s="19">
        <f>SUM(P13)</f>
        <v>629</v>
      </c>
    </row>
    <row r="22" spans="1:16" s="16" customFormat="1" ht="11.25">
      <c r="A22" s="39"/>
      <c r="B22" s="27"/>
      <c r="C22" s="28"/>
      <c r="D22" s="27"/>
      <c r="E22" s="2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16" customFormat="1" ht="11.25">
      <c r="A23" s="39" t="str">
        <f t="shared" si="3"/>
        <v>HD</v>
      </c>
      <c r="B23" s="27">
        <v>49</v>
      </c>
      <c r="C23" s="28" t="s">
        <v>6</v>
      </c>
      <c r="D23" s="27" t="s">
        <v>30</v>
      </c>
      <c r="E23" s="20" t="s">
        <v>12</v>
      </c>
      <c r="F23" s="19">
        <f>SUM(F14)</f>
        <v>79</v>
      </c>
      <c r="G23" s="19">
        <f aca="true" t="shared" si="6" ref="G23:O23">SUM(G14)</f>
        <v>45</v>
      </c>
      <c r="H23" s="19">
        <f t="shared" si="6"/>
        <v>8</v>
      </c>
      <c r="I23" s="19">
        <f t="shared" si="6"/>
        <v>9</v>
      </c>
      <c r="J23" s="19">
        <f t="shared" si="6"/>
        <v>5</v>
      </c>
      <c r="K23" s="19">
        <f t="shared" si="6"/>
        <v>1</v>
      </c>
      <c r="L23" s="19">
        <f t="shared" si="6"/>
        <v>0</v>
      </c>
      <c r="M23" s="19">
        <f t="shared" si="6"/>
        <v>0</v>
      </c>
      <c r="N23" s="19">
        <f t="shared" si="6"/>
        <v>1</v>
      </c>
      <c r="O23" s="19">
        <f t="shared" si="6"/>
        <v>0</v>
      </c>
      <c r="P23" s="19">
        <f>SUM(P14)</f>
        <v>148</v>
      </c>
    </row>
    <row r="24" spans="1:16" s="16" customFormat="1" ht="11.25">
      <c r="A24" s="39"/>
      <c r="B24" s="27"/>
      <c r="C24" s="28"/>
      <c r="D24" s="27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16" customFormat="1" ht="11.25">
      <c r="A25" s="39" t="str">
        <f t="shared" si="3"/>
        <v>HD</v>
      </c>
      <c r="B25" s="27">
        <v>51</v>
      </c>
      <c r="C25" s="28" t="s">
        <v>6</v>
      </c>
      <c r="D25" s="27" t="s">
        <v>31</v>
      </c>
      <c r="E25" s="20" t="s">
        <v>12</v>
      </c>
      <c r="F25" s="19">
        <f>SUM(F15)</f>
        <v>15</v>
      </c>
      <c r="G25" s="19">
        <f aca="true" t="shared" si="7" ref="G25:O25">SUM(G15)</f>
        <v>8</v>
      </c>
      <c r="H25" s="19">
        <f t="shared" si="7"/>
        <v>1</v>
      </c>
      <c r="I25" s="19">
        <f t="shared" si="7"/>
        <v>3</v>
      </c>
      <c r="J25" s="19">
        <f t="shared" si="7"/>
        <v>2</v>
      </c>
      <c r="K25" s="19">
        <f t="shared" si="7"/>
        <v>1</v>
      </c>
      <c r="L25" s="19">
        <f t="shared" si="7"/>
        <v>0</v>
      </c>
      <c r="M25" s="19">
        <f t="shared" si="7"/>
        <v>0</v>
      </c>
      <c r="N25" s="19">
        <f t="shared" si="7"/>
        <v>0</v>
      </c>
      <c r="O25" s="19">
        <f t="shared" si="7"/>
        <v>0</v>
      </c>
      <c r="P25" s="19">
        <f>SUM(P15)</f>
        <v>30</v>
      </c>
    </row>
    <row r="26" spans="1:16" s="15" customFormat="1" ht="12">
      <c r="A26" s="39"/>
      <c r="B26" s="27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s="15" customFormat="1" ht="12">
      <c r="A27" s="39" t="str">
        <f t="shared" si="3"/>
        <v>HD</v>
      </c>
      <c r="B27" s="27">
        <v>53</v>
      </c>
      <c r="C27" s="29" t="s">
        <v>6</v>
      </c>
      <c r="D27" s="30" t="s">
        <v>8</v>
      </c>
      <c r="E27" s="30" t="s">
        <v>13</v>
      </c>
      <c r="F27" s="30">
        <f>SUM(F19+F21+F23+F25)</f>
        <v>300</v>
      </c>
      <c r="G27" s="30">
        <f aca="true" t="shared" si="8" ref="G27:P27">SUM(G19+G21+G23+G25)</f>
        <v>390</v>
      </c>
      <c r="H27" s="30">
        <f t="shared" si="8"/>
        <v>92</v>
      </c>
      <c r="I27" s="30">
        <f t="shared" si="8"/>
        <v>60</v>
      </c>
      <c r="J27" s="30">
        <f t="shared" si="8"/>
        <v>17</v>
      </c>
      <c r="K27" s="30">
        <f t="shared" si="8"/>
        <v>28</v>
      </c>
      <c r="L27" s="30">
        <f t="shared" si="8"/>
        <v>24</v>
      </c>
      <c r="M27" s="30">
        <f t="shared" si="8"/>
        <v>10</v>
      </c>
      <c r="N27" s="30">
        <f>SUM(N19+N21+N23+N25)</f>
        <v>10</v>
      </c>
      <c r="O27" s="30">
        <f t="shared" si="8"/>
        <v>0</v>
      </c>
      <c r="P27" s="30">
        <f t="shared" si="8"/>
        <v>931</v>
      </c>
    </row>
    <row r="28" spans="1:16" s="15" customFormat="1" ht="12">
      <c r="A28" s="39"/>
      <c r="B28" s="27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4" ht="16.5" customHeight="1">
      <c r="A29" s="64" t="s">
        <v>23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ht="11.25">
      <c r="C30" s="47" t="s">
        <v>10</v>
      </c>
    </row>
    <row r="31" ht="11.25">
      <c r="C31" s="47" t="s">
        <v>15</v>
      </c>
    </row>
    <row r="32" ht="11.25">
      <c r="C32" s="47" t="s">
        <v>16</v>
      </c>
    </row>
    <row r="33" ht="11.25">
      <c r="C33" s="47" t="s">
        <v>17</v>
      </c>
    </row>
    <row r="34" ht="11.25">
      <c r="C34" s="47" t="s">
        <v>18</v>
      </c>
    </row>
    <row r="35" spans="1:16" s="62" customFormat="1" ht="15.75">
      <c r="A35" s="61" t="s">
        <v>39</v>
      </c>
      <c r="C35" s="61" t="s">
        <v>40</v>
      </c>
      <c r="P35" s="63"/>
    </row>
    <row r="37" spans="3:31" ht="12.75" customHeight="1">
      <c r="C37" s="65"/>
      <c r="D37" s="65"/>
      <c r="E37" s="65"/>
      <c r="F37" s="65"/>
      <c r="G37" s="89" t="s">
        <v>46</v>
      </c>
      <c r="H37" s="89"/>
      <c r="I37" s="89"/>
      <c r="J37" s="89"/>
      <c r="K37" s="67"/>
      <c r="L37" s="67"/>
      <c r="M37" s="67"/>
      <c r="N37" s="67"/>
      <c r="O37" s="67"/>
      <c r="P37" s="67"/>
      <c r="Q37" s="68"/>
      <c r="R37" s="68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3:31" ht="12.75" customHeight="1">
      <c r="C38" s="65"/>
      <c r="D38" s="65"/>
      <c r="E38" s="65"/>
      <c r="F38" s="65"/>
      <c r="G38" s="89" t="s">
        <v>48</v>
      </c>
      <c r="H38" s="89"/>
      <c r="I38" s="89"/>
      <c r="J38" s="89"/>
      <c r="K38" s="77"/>
      <c r="L38" s="67"/>
      <c r="M38" s="67"/>
      <c r="N38" s="67"/>
      <c r="O38" s="67"/>
      <c r="P38" s="67"/>
      <c r="Q38" s="68"/>
      <c r="R38" s="68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3:31" ht="12.75">
      <c r="C39" s="65"/>
      <c r="D39" s="65"/>
      <c r="E39" s="65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/>
    </row>
    <row r="40" spans="3:31" ht="12.75">
      <c r="C40" s="65"/>
      <c r="D40" s="65"/>
      <c r="E40" s="65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/>
    </row>
    <row r="41" spans="3:31" ht="12.75">
      <c r="C41" s="65"/>
      <c r="D41" s="65"/>
      <c r="E41" s="65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/>
    </row>
    <row r="42" spans="3:31" ht="12.75" customHeight="1">
      <c r="C42" s="65"/>
      <c r="D42" s="88" t="s">
        <v>44</v>
      </c>
      <c r="E42" s="88"/>
      <c r="F42" s="88"/>
      <c r="G42" s="88"/>
      <c r="L42" s="69"/>
      <c r="M42" s="69"/>
      <c r="N42" s="66"/>
      <c r="O42" s="70"/>
      <c r="P42" s="70"/>
      <c r="Q42" s="73"/>
      <c r="R42" s="73"/>
      <c r="S42" s="73"/>
      <c r="T42" s="73"/>
      <c r="U42" s="73"/>
      <c r="V42" s="73"/>
      <c r="W42" s="73"/>
      <c r="X42" s="73"/>
      <c r="Y42" s="73"/>
      <c r="Z42" s="65"/>
      <c r="AA42" s="65"/>
      <c r="AB42" s="65"/>
      <c r="AC42" s="65"/>
      <c r="AD42" s="65"/>
      <c r="AE42"/>
    </row>
    <row r="43" spans="3:31" ht="12.75" customHeight="1">
      <c r="C43" s="65"/>
      <c r="D43" s="83" t="s">
        <v>47</v>
      </c>
      <c r="E43" s="83"/>
      <c r="F43" s="83"/>
      <c r="G43" s="83"/>
      <c r="H43" s="67"/>
      <c r="L43" s="66"/>
      <c r="M43" s="66"/>
      <c r="N43" s="66"/>
      <c r="O43" s="70"/>
      <c r="P43" s="70"/>
      <c r="Q43" s="74"/>
      <c r="R43" s="74"/>
      <c r="S43" s="74"/>
      <c r="T43" s="74"/>
      <c r="U43" s="74"/>
      <c r="V43" s="74"/>
      <c r="W43" s="74"/>
      <c r="X43" s="74"/>
      <c r="Y43" s="74"/>
      <c r="Z43" s="65"/>
      <c r="AA43" s="65"/>
      <c r="AB43" s="65"/>
      <c r="AC43" s="65"/>
      <c r="AD43" s="65"/>
      <c r="AE43"/>
    </row>
    <row r="44" spans="3:29" ht="12.75">
      <c r="C44" s="65"/>
      <c r="D44" s="65"/>
      <c r="E44" s="65"/>
      <c r="F44" s="65"/>
      <c r="G44" s="66"/>
      <c r="H44" s="66"/>
      <c r="I44" s="66"/>
      <c r="J44" s="66" t="s">
        <v>49</v>
      </c>
      <c r="K44" s="66"/>
      <c r="L44" s="72"/>
      <c r="M44" s="66"/>
      <c r="N44" s="72"/>
      <c r="O44" s="66"/>
      <c r="P44" s="66"/>
      <c r="Q44" s="71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</row>
    <row r="45" spans="9:15" ht="12.75">
      <c r="I45" s="3" t="s">
        <v>50</v>
      </c>
      <c r="J45" s="4"/>
      <c r="O45" s="18"/>
    </row>
    <row r="46" spans="12:13" ht="12.75">
      <c r="L46" s="3" t="s">
        <v>51</v>
      </c>
      <c r="M46" s="3"/>
    </row>
  </sheetData>
  <sheetProtection/>
  <mergeCells count="14">
    <mergeCell ref="A5:A7"/>
    <mergeCell ref="B5:B7"/>
    <mergeCell ref="D9:E9"/>
    <mergeCell ref="D42:G42"/>
    <mergeCell ref="G38:J38"/>
    <mergeCell ref="G37:J37"/>
    <mergeCell ref="D10:E10"/>
    <mergeCell ref="D5:D7"/>
    <mergeCell ref="D8:E8"/>
    <mergeCell ref="O1:P1"/>
    <mergeCell ref="P5:P6"/>
    <mergeCell ref="C3:P3"/>
    <mergeCell ref="D43:G43"/>
    <mergeCell ref="C5:C7"/>
  </mergeCells>
  <printOptions horizontalCentered="1"/>
  <pageMargins left="0.5905511811023623" right="0.5905511811023623" top="0.51" bottom="0.32" header="0.25" footer="0.17"/>
  <pageSetup horizontalDpi="600" verticalDpi="600" orientation="landscape" paperSize="9" scale="85" r:id="rId1"/>
  <headerFooter alignWithMargins="0">
    <oddHeader>&amp;R&amp;"Arial,Aldin"&amp;8APLICATIE</oddHeader>
    <oddFooter>&amp;C&amp;P&amp;R&amp;"Arial,Aldin"&amp;8"M1" - "N 1 bis Angajati in munca"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2022-01-26T11:03:24Z</cp:lastPrinted>
  <dcterms:created xsi:type="dcterms:W3CDTF">2001-06-25T11:39:49Z</dcterms:created>
  <dcterms:modified xsi:type="dcterms:W3CDTF">2022-04-05T10:10:47Z</dcterms:modified>
  <cp:category/>
  <cp:version/>
  <cp:contentType/>
  <cp:contentStatus/>
</cp:coreProperties>
</file>